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4dd099bca47464a/Escritorio/IUBELLO/Convocatorias de investigación/Secretaria de educación - Bello/Nueva carpeta/Convocatoria/"/>
    </mc:Choice>
  </mc:AlternateContent>
  <xr:revisionPtr revIDLastSave="65" documentId="13_ncr:1_{850CE046-ABE7-4261-A6F3-F359437F6F11}" xr6:coauthVersionLast="47" xr6:coauthVersionMax="47" xr10:uidLastSave="{61A3A318-B2F9-4F7E-AF1F-ABC6D9959C95}"/>
  <bookViews>
    <workbookView xWindow="-120" yWindow="-120" windowWidth="29040" windowHeight="15720" xr2:uid="{00000000-000D-0000-FFFF-FFFF00000000}"/>
  </bookViews>
  <sheets>
    <sheet name="1. Presupuesto" sheetId="1" r:id="rId1"/>
    <sheet name="2. Plan de trabaj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2" l="1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4" i="2"/>
  <c r="B7" i="2"/>
  <c r="B6" i="2"/>
  <c r="B4" i="2"/>
  <c r="G43" i="1"/>
  <c r="G42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5" i="2" s="1"/>
  <c r="H13" i="1"/>
  <c r="G41" i="1" s="1"/>
  <c r="B49" i="2" l="1"/>
  <c r="G44" i="1"/>
  <c r="B48" i="2"/>
  <c r="B50" i="2" l="1"/>
</calcChain>
</file>

<file path=xl/sharedStrings.xml><?xml version="1.0" encoding="utf-8"?>
<sst xmlns="http://schemas.openxmlformats.org/spreadsheetml/2006/main" count="136" uniqueCount="100">
  <si>
    <t>PRESUPUESTO DEL PROYECTO DE INVESTIGACIÓN</t>
  </si>
  <si>
    <t>Convocatoria de Proyectos de Investigación para docentes y directivos docentes del Municipio de Bello — 2026</t>
  </si>
  <si>
    <t>Título del proyecto</t>
  </si>
  <si>
    <t>Investigador(a)</t>
  </si>
  <si>
    <t>Institución educativa</t>
  </si>
  <si>
    <t>Línea de investigación</t>
  </si>
  <si>
    <t>Duración del proyecto (meses)</t>
  </si>
  <si>
    <t>¿Qué debe registrar? Incluya únicamente gastos indispensables para ejecutar las actividades y obtener los productos del proyecto. Cada gasto debe relacionarse con un código de actividad de la Hoja 2. El valor total se calcula automáticamente.</t>
  </si>
  <si>
    <t>Código de actividad</t>
  </si>
  <si>
    <t>Rubro financiable</t>
  </si>
  <si>
    <t>Descripción del bien o servicio</t>
  </si>
  <si>
    <t>Justificación técnica</t>
  </si>
  <si>
    <t>Cantidad</t>
  </si>
  <si>
    <t>Unidad</t>
  </si>
  <si>
    <t>Valor unitario</t>
  </si>
  <si>
    <t>Valor total</t>
  </si>
  <si>
    <t>Fuente de financiación</t>
  </si>
  <si>
    <t>Mes previsto</t>
  </si>
  <si>
    <t>Observaciones</t>
  </si>
  <si>
    <t>A1.1.1</t>
  </si>
  <si>
    <t>Materiales y suministros</t>
  </si>
  <si>
    <t>Papelería, impresiones y materiales para talleres participativos</t>
  </si>
  <si>
    <t>Se requieren para desarrollar los talleres de recolección de información previstos en la actividad A1.1.1 y producir las evidencias del Producto P1.1.</t>
  </si>
  <si>
    <t>Paquete</t>
  </si>
  <si>
    <t>Financiación solicitada</t>
  </si>
  <si>
    <t>Mes 2</t>
  </si>
  <si>
    <t>A2.1.1</t>
  </si>
  <si>
    <t>Publicaciones de resultados de investigación</t>
  </si>
  <si>
    <t>Diseño e impresión de cartilla pedagógica con resultados del proyecto</t>
  </si>
  <si>
    <t>Corresponde al producto P2.1 y permitirá divulgar los hallazgos entre las instituciones educativas participantes.</t>
  </si>
  <si>
    <t>Ejemplar</t>
  </si>
  <si>
    <t>Mes 9</t>
  </si>
  <si>
    <t>RESUMEN PRESUPUESTAL</t>
  </si>
  <si>
    <t>VALOR</t>
  </si>
  <si>
    <t>Contrapartida externa</t>
  </si>
  <si>
    <t>Aporte institucional en especie</t>
  </si>
  <si>
    <t>VALOR TOTAL DEL PROYECTO</t>
  </si>
  <si>
    <t>GUÍA PARA DILIGENCIAR CADA COLUMNA</t>
  </si>
  <si>
    <t>Escriba el código exacto de la actividad definida en la Hoja 2, por ejemplo A1.1.1. Este código conecta el gasto con el plan de trabajo.</t>
  </si>
  <si>
    <t>Seleccione uno de los rubros autorizados en la lista desplegable.</t>
  </si>
  <si>
    <t>Indique concretamente qué se requiere: nombre, características principales, cantidad o alcance.</t>
  </si>
  <si>
    <t>Explique por qué es necesario, para qué actividad se utilizará y con qué producto o resultado se relaciona.</t>
  </si>
  <si>
    <t>Cantidad y unidad</t>
  </si>
  <si>
    <t>Registre el número de unidades y seleccione la unidad de medida que corresponda.</t>
  </si>
  <si>
    <t>Valor unitario y valor total</t>
  </si>
  <si>
    <t>Digite el costo estimado por unidad. El valor total se calcula automáticamente.</t>
  </si>
  <si>
    <t>Indique si el recurso se solicita a la convocatoria o corresponde a una contrapartida.</t>
  </si>
  <si>
    <t>Seleccione el mes en el que se requiere realizar la compra, contratación o pago.</t>
  </si>
  <si>
    <t>Incluya especificaciones, condiciones, cotizaciones de referencia u otra información útil.</t>
  </si>
  <si>
    <t>Este archivo integra el presupuesto y el plan de trabajo con cronograma. Debe cargarse como un único documento Excel en la plataforma.</t>
  </si>
  <si>
    <t>PLAN DE TRABAJO, ESTRUCTURA DE DESGLOSE DEL TRABAJO — EDT — Y CRONOGRAMA</t>
  </si>
  <si>
    <t>Objetivo general</t>
  </si>
  <si>
    <t>Fecha estimada de inicio</t>
  </si>
  <si>
    <t>¿Qué debe registrar? Organice el proyecto desde los objetivos específicos hasta las actividades concretas. Cada fila corresponde a una actividad. Relacione cada actividad con un producto verificable, marque con X los meses de ejecución y use el mismo código en el presupuesto. El costo asociado se calcula automáticamente.</t>
  </si>
  <si>
    <t>Objetivo específico</t>
  </si>
  <si>
    <t>Código del producto</t>
  </si>
  <si>
    <t>Producto o entregable</t>
  </si>
  <si>
    <t>Actividad</t>
  </si>
  <si>
    <t>Resultado o evidencia</t>
  </si>
  <si>
    <t>Responsable</t>
  </si>
  <si>
    <t>Costo asociado</t>
  </si>
  <si>
    <t>MESES DE EJECUCIÓN</t>
  </si>
  <si>
    <t>Mes 1</t>
  </si>
  <si>
    <t>Mes 3</t>
  </si>
  <si>
    <t>Mes 4</t>
  </si>
  <si>
    <t>Mes 5</t>
  </si>
  <si>
    <t>Mes 6</t>
  </si>
  <si>
    <t>Mes 7</t>
  </si>
  <si>
    <t>Mes 8</t>
  </si>
  <si>
    <t>Mes 10</t>
  </si>
  <si>
    <t>OE1. Caracterizar las prácticas pedagógicas utilizadas por los docentes participantes.</t>
  </si>
  <si>
    <t>P1.1</t>
  </si>
  <si>
    <t>Informe de caracterización de prácticas pedagógicas</t>
  </si>
  <si>
    <t>Diseñar y desarrollar talleres participativos para recolectar información.</t>
  </si>
  <si>
    <t>Listados de asistencia, instrumentos diligenciados, registros y base de datos organizada.</t>
  </si>
  <si>
    <t>X</t>
  </si>
  <si>
    <t>OE2. Elaborar una estrategia de apropiación social de los resultados.</t>
  </si>
  <si>
    <t>P2.1</t>
  </si>
  <si>
    <t>Cartilla pedagógica con resultados y recomendaciones</t>
  </si>
  <si>
    <t>Diseñar, validar e imprimir la cartilla pedagógica.</t>
  </si>
  <si>
    <t>Archivo final de la cartilla, registro de validación y ejemplares impresos.</t>
  </si>
  <si>
    <t>Investigador(a) y apoyo técnico</t>
  </si>
  <si>
    <t>CONTROL DE CONSISTENCIA</t>
  </si>
  <si>
    <t>Número de actividades registradas</t>
  </si>
  <si>
    <t>Costo total asociado a actividades</t>
  </si>
  <si>
    <t>Financiación solicitada en presupuesto</t>
  </si>
  <si>
    <t>Diferencia por conciliar</t>
  </si>
  <si>
    <t>GUÍA PARA DILIGENCIAR CADA ASPECTO</t>
  </si>
  <si>
    <t>Use una codificación única y jerárquica. Ejemplo: A1.1.1 puede significar actividad 1 del producto 1.1. Use exactamente el mismo código en el presupuesto.</t>
  </si>
  <si>
    <t>Escriba el objetivo específico al que contribuye la actividad. Debe iniciar con un verbo y expresar un resultado alcanzable.</t>
  </si>
  <si>
    <t>Asigne un código breve al producto, por ejemplo P1.1, P1.2 o P2.1.</t>
  </si>
  <si>
    <t>Indique el resultado concreto que será entregado: informe, estrategia, cartilla, recurso digital, artículo, protocolo, base de datos, entre otros.</t>
  </si>
  <si>
    <t>Describa la acción concreta que se realizará. Use un verbo en infinitivo: diseñar, aplicar, analizar, validar, socializar o publicar.</t>
  </si>
  <si>
    <t>Indique cómo se comprobará la ejecución: acta, instrumento, base de datos, informe, registro fotográfico, publicación, certificado o producto final.</t>
  </si>
  <si>
    <t>Señale quién liderará o apoyará la actividad. Puede registrar INVESTIGADOR, COINVESTIGADOR INSTITUCIONAL u otro actor participante.</t>
  </si>
  <si>
    <t>No se diligencia manualmente. Se calcula con los gastos registrados en la Hoja 1 que tengan el mismo código de actividad.</t>
  </si>
  <si>
    <t>Meses de ejecución</t>
  </si>
  <si>
    <t>Marque con X todos los meses en los que se desarrollará la actividad.</t>
  </si>
  <si>
    <t>Incluya dependencias, condiciones previas, articulaciones institucionales o aclaraciones necesarias.</t>
  </si>
  <si>
    <t>Esto es un ejemplo, elimine o reemplace esta fila.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</si>
</sst>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0">
    <font>
      <sz val="11"/>
      <name val="Carlito"/>
    </font>
    <font>
      <b/>
      <sz val="13"/>
      <color rgb="FFFFFFFF"/>
      <name val="Arial"/>
      <family val="2"/>
    </font>
    <font>
      <sz val="11"/>
      <name val="Arial"/>
      <family val="2"/>
    </font>
    <font>
      <i/>
      <sz val="11"/>
      <color rgb="FF1F4E79"/>
      <name val="Arial"/>
      <family val="2"/>
    </font>
    <font>
      <b/>
      <sz val="11"/>
      <color rgb="FF1F4E79"/>
      <name val="Arial"/>
      <family val="2"/>
    </font>
    <font>
      <i/>
      <sz val="11"/>
      <color rgb="FF7F6000"/>
      <name val="Arial"/>
      <family val="2"/>
    </font>
    <font>
      <b/>
      <sz val="11"/>
      <color rgb="FFFFFFFF"/>
      <name val="Arial"/>
      <family val="2"/>
    </font>
    <font>
      <b/>
      <sz val="11"/>
      <color rgb="FF375623"/>
      <name val="Arial"/>
      <family val="2"/>
    </font>
    <font>
      <b/>
      <sz val="10"/>
      <color rgb="FF1F4E7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5B9BD5"/>
      </patternFill>
    </fill>
    <fill>
      <patternFill patternType="solid">
        <fgColor rgb="FFE2F0D9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4" fillId="3" borderId="2" xfId="0" applyFont="1" applyFill="1" applyBorder="1"/>
    <xf numFmtId="0" fontId="2" fillId="0" borderId="2" xfId="0" applyFont="1" applyBorder="1"/>
    <xf numFmtId="0" fontId="6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0" fontId="2" fillId="6" borderId="2" xfId="0" applyFont="1" applyFill="1" applyBorder="1" applyAlignment="1">
      <alignment horizontal="left" vertical="center" wrapText="1"/>
    </xf>
    <xf numFmtId="164" fontId="2" fillId="6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4" fillId="0" borderId="2" xfId="0" applyFont="1" applyBorder="1"/>
    <xf numFmtId="164" fontId="2" fillId="0" borderId="2" xfId="0" applyNumberFormat="1" applyFont="1" applyBorder="1"/>
    <xf numFmtId="0" fontId="6" fillId="2" borderId="0" xfId="0" applyFont="1" applyFill="1"/>
    <xf numFmtId="0" fontId="6" fillId="0" borderId="0" xfId="0" applyFont="1"/>
    <xf numFmtId="0" fontId="4" fillId="3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/>
    <xf numFmtId="0" fontId="4" fillId="3" borderId="2" xfId="0" applyFont="1" applyFill="1" applyBorder="1" applyAlignment="1">
      <alignment vertical="center" wrapText="1"/>
    </xf>
    <xf numFmtId="0" fontId="8" fillId="3" borderId="2" xfId="0" applyFont="1" applyFill="1" applyBorder="1"/>
    <xf numFmtId="0" fontId="2" fillId="0" borderId="2" xfId="0" applyFont="1" applyBorder="1" applyAlignment="1">
      <alignment horizont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vertical="center" wrapText="1"/>
    </xf>
    <xf numFmtId="164" fontId="2" fillId="6" borderId="2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9" fillId="0" borderId="1" xfId="0" applyFont="1" applyBorder="1"/>
    <xf numFmtId="0" fontId="6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/>
    <xf numFmtId="0" fontId="7" fillId="6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358590</xdr:colOff>
      <xdr:row>2</xdr:row>
      <xdr:rowOff>67236</xdr:rowOff>
    </xdr:from>
    <xdr:to>
      <xdr:col>8</xdr:col>
      <xdr:colOff>1501590</xdr:colOff>
      <xdr:row>8</xdr:row>
      <xdr:rowOff>78442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858DDA-4261-FD83-4F05-AA20E181B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5619" y="470648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9</xdr:col>
      <xdr:colOff>54728</xdr:colOff>
      <xdr:row>2</xdr:row>
      <xdr:rowOff>179293</xdr:rowOff>
    </xdr:from>
    <xdr:to>
      <xdr:col>10</xdr:col>
      <xdr:colOff>1731458</xdr:colOff>
      <xdr:row>8</xdr:row>
      <xdr:rowOff>32758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37A31B-DDD6-4472-24F7-DBA1918EF5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84" b="34157"/>
        <a:stretch/>
      </xdr:blipFill>
      <xdr:spPr bwMode="auto">
        <a:xfrm>
          <a:off x="17479875" y="582705"/>
          <a:ext cx="3055054" cy="9852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302559</xdr:colOff>
      <xdr:row>2</xdr:row>
      <xdr:rowOff>44823</xdr:rowOff>
    </xdr:from>
    <xdr:to>
      <xdr:col>6</xdr:col>
      <xdr:colOff>1445559</xdr:colOff>
      <xdr:row>8</xdr:row>
      <xdr:rowOff>112059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CEFF80-10BF-4C9B-80AD-3C04A78C2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4794" y="44823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1535207</xdr:colOff>
      <xdr:row>3</xdr:row>
      <xdr:rowOff>44824</xdr:rowOff>
    </xdr:from>
    <xdr:to>
      <xdr:col>9</xdr:col>
      <xdr:colOff>7055</xdr:colOff>
      <xdr:row>8</xdr:row>
      <xdr:rowOff>133613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F6CA94-3F28-4CEA-842E-D0899594E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84" b="34157"/>
        <a:stretch/>
      </xdr:blipFill>
      <xdr:spPr bwMode="auto">
        <a:xfrm>
          <a:off x="14937442" y="627530"/>
          <a:ext cx="3055054" cy="98525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85" zoomScaleNormal="85" workbookViewId="0">
      <selection activeCell="C21" sqref="C21"/>
    </sheetView>
  </sheetViews>
  <sheetFormatPr baseColWidth="10" defaultColWidth="8.625" defaultRowHeight="14.25"/>
  <cols>
    <col min="1" max="1" width="30.5" style="1" bestFit="1" customWidth="1"/>
    <col min="2" max="2" width="28" style="1" customWidth="1"/>
    <col min="3" max="3" width="32" style="1" customWidth="1"/>
    <col min="4" max="4" width="47" style="1" customWidth="1"/>
    <col min="5" max="5" width="10" style="1" customWidth="1"/>
    <col min="6" max="6" width="30.125" style="1" bestFit="1" customWidth="1"/>
    <col min="7" max="7" width="13.125" style="1" bestFit="1" customWidth="1"/>
    <col min="8" max="8" width="15" style="1" customWidth="1"/>
    <col min="9" max="9" width="23" style="1" customWidth="1"/>
    <col min="10" max="10" width="18.125" style="1" customWidth="1"/>
    <col min="11" max="11" width="24" style="1" customWidth="1"/>
    <col min="12" max="16384" width="8.625" style="1"/>
  </cols>
  <sheetData>
    <row r="1" spans="1:11" ht="17.4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H3" s="28"/>
      <c r="I3" s="38"/>
      <c r="J3" s="38"/>
      <c r="K3" s="38"/>
    </row>
    <row r="4" spans="1:11" ht="15">
      <c r="A4" s="2" t="s">
        <v>2</v>
      </c>
      <c r="B4" s="39"/>
      <c r="C4" s="40"/>
      <c r="D4" s="40"/>
      <c r="E4" s="40"/>
      <c r="F4" s="40"/>
      <c r="G4" s="40"/>
      <c r="H4" s="40"/>
      <c r="I4" s="38"/>
      <c r="J4" s="38"/>
      <c r="K4" s="38"/>
    </row>
    <row r="5" spans="1:11" ht="15">
      <c r="A5" s="2" t="s">
        <v>3</v>
      </c>
      <c r="B5" s="39"/>
      <c r="C5" s="40"/>
      <c r="D5" s="40"/>
      <c r="E5" s="40"/>
      <c r="F5" s="40"/>
      <c r="G5" s="40"/>
      <c r="H5" s="40"/>
      <c r="I5" s="38"/>
      <c r="J5" s="38"/>
      <c r="K5" s="38"/>
    </row>
    <row r="6" spans="1:11" ht="15">
      <c r="A6" s="2" t="s">
        <v>4</v>
      </c>
      <c r="B6" s="39"/>
      <c r="C6" s="40"/>
      <c r="D6" s="40"/>
      <c r="E6" s="40"/>
      <c r="F6" s="40"/>
      <c r="G6" s="40"/>
      <c r="H6" s="40"/>
      <c r="I6" s="38"/>
      <c r="J6" s="38"/>
      <c r="K6" s="38"/>
    </row>
    <row r="7" spans="1:11" ht="15">
      <c r="A7" s="2" t="s">
        <v>5</v>
      </c>
      <c r="B7" s="39"/>
      <c r="C7" s="40"/>
      <c r="D7" s="40"/>
      <c r="E7" s="40"/>
      <c r="F7" s="40"/>
      <c r="G7" s="40"/>
      <c r="H7" s="40"/>
      <c r="I7" s="38"/>
      <c r="J7" s="38"/>
      <c r="K7" s="38"/>
    </row>
    <row r="8" spans="1:11" ht="15">
      <c r="A8" s="2" t="s">
        <v>6</v>
      </c>
      <c r="B8" s="41"/>
      <c r="C8" s="41"/>
      <c r="D8" s="25"/>
      <c r="E8" s="26"/>
      <c r="F8" s="26"/>
      <c r="G8" s="26"/>
      <c r="H8" s="26"/>
      <c r="I8" s="38"/>
      <c r="J8" s="38"/>
      <c r="K8" s="38"/>
    </row>
    <row r="9" spans="1:11">
      <c r="H9" s="28"/>
      <c r="I9" s="38"/>
      <c r="J9" s="38"/>
      <c r="K9" s="38"/>
    </row>
    <row r="10" spans="1:11" s="9" customFormat="1" ht="27.95" customHeight="1">
      <c r="A10" s="46" t="s">
        <v>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</row>
    <row r="12" spans="1:11" ht="24" customHeight="1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</row>
    <row r="13" spans="1:11" s="9" customFormat="1" ht="48" customHeight="1">
      <c r="A13" s="7" t="s">
        <v>19</v>
      </c>
      <c r="B13" s="7" t="s">
        <v>20</v>
      </c>
      <c r="C13" s="7" t="s">
        <v>21</v>
      </c>
      <c r="D13" s="7" t="s">
        <v>22</v>
      </c>
      <c r="E13" s="7">
        <v>1</v>
      </c>
      <c r="F13" s="7" t="s">
        <v>23</v>
      </c>
      <c r="G13" s="8">
        <v>350000</v>
      </c>
      <c r="H13" s="8">
        <f t="shared" ref="H13:H37" si="0">IF(OR(E13="",G13=""),"",E13*G13)</f>
        <v>350000</v>
      </c>
      <c r="I13" s="7" t="s">
        <v>24</v>
      </c>
      <c r="J13" s="7" t="s">
        <v>25</v>
      </c>
      <c r="K13" s="7" t="s">
        <v>99</v>
      </c>
    </row>
    <row r="14" spans="1:11" s="9" customFormat="1" ht="48" customHeight="1">
      <c r="A14" s="7" t="s">
        <v>26</v>
      </c>
      <c r="B14" s="7" t="s">
        <v>27</v>
      </c>
      <c r="C14" s="7" t="s">
        <v>28</v>
      </c>
      <c r="D14" s="7" t="s">
        <v>29</v>
      </c>
      <c r="E14" s="7">
        <v>100</v>
      </c>
      <c r="F14" s="7" t="s">
        <v>30</v>
      </c>
      <c r="G14" s="8">
        <v>18000</v>
      </c>
      <c r="H14" s="8">
        <f t="shared" si="0"/>
        <v>1800000</v>
      </c>
      <c r="I14" s="7" t="s">
        <v>24</v>
      </c>
      <c r="J14" s="7" t="s">
        <v>31</v>
      </c>
      <c r="K14" s="7" t="s">
        <v>99</v>
      </c>
    </row>
    <row r="15" spans="1:11">
      <c r="A15" s="5"/>
      <c r="B15" s="5"/>
      <c r="C15" s="5"/>
      <c r="D15" s="5"/>
      <c r="E15" s="5"/>
      <c r="F15" s="5"/>
      <c r="G15" s="6"/>
      <c r="H15" s="6" t="str">
        <f t="shared" si="0"/>
        <v/>
      </c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6"/>
      <c r="H16" s="6" t="str">
        <f t="shared" si="0"/>
        <v/>
      </c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6"/>
      <c r="H17" s="6" t="str">
        <f t="shared" si="0"/>
        <v/>
      </c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6"/>
      <c r="H18" s="6" t="str">
        <f t="shared" si="0"/>
        <v/>
      </c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6"/>
      <c r="H19" s="6" t="str">
        <f t="shared" si="0"/>
        <v/>
      </c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6"/>
      <c r="H20" s="6" t="str">
        <f t="shared" si="0"/>
        <v/>
      </c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6"/>
      <c r="H21" s="6" t="str">
        <f t="shared" si="0"/>
        <v/>
      </c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6"/>
      <c r="H22" s="6" t="str">
        <f t="shared" si="0"/>
        <v/>
      </c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6"/>
      <c r="H23" s="6" t="str">
        <f t="shared" si="0"/>
        <v/>
      </c>
      <c r="I23" s="5"/>
      <c r="J23" s="5"/>
      <c r="K23" s="5"/>
    </row>
    <row r="24" spans="1:11">
      <c r="A24" s="5"/>
      <c r="B24" s="5"/>
      <c r="C24" s="5"/>
      <c r="D24" s="5"/>
      <c r="E24" s="5"/>
      <c r="F24" s="5"/>
      <c r="G24" s="6"/>
      <c r="H24" s="6" t="str">
        <f t="shared" si="0"/>
        <v/>
      </c>
      <c r="I24" s="5"/>
      <c r="J24" s="5"/>
      <c r="K24" s="5"/>
    </row>
    <row r="25" spans="1:11">
      <c r="A25" s="5"/>
      <c r="B25" s="5"/>
      <c r="C25" s="5"/>
      <c r="D25" s="5"/>
      <c r="E25" s="5"/>
      <c r="F25" s="5"/>
      <c r="G25" s="6"/>
      <c r="H25" s="6" t="str">
        <f t="shared" si="0"/>
        <v/>
      </c>
      <c r="I25" s="5"/>
      <c r="J25" s="5"/>
      <c r="K25" s="5"/>
    </row>
    <row r="26" spans="1:11">
      <c r="A26" s="5"/>
      <c r="B26" s="5"/>
      <c r="C26" s="5"/>
      <c r="D26" s="5"/>
      <c r="E26" s="5"/>
      <c r="F26" s="5"/>
      <c r="G26" s="6"/>
      <c r="H26" s="6" t="str">
        <f t="shared" si="0"/>
        <v/>
      </c>
      <c r="I26" s="5"/>
      <c r="J26" s="5"/>
      <c r="K26" s="5"/>
    </row>
    <row r="27" spans="1:11">
      <c r="A27" s="5"/>
      <c r="B27" s="5"/>
      <c r="C27" s="5"/>
      <c r="D27" s="5"/>
      <c r="E27" s="5"/>
      <c r="F27" s="5"/>
      <c r="G27" s="6"/>
      <c r="H27" s="6" t="str">
        <f t="shared" si="0"/>
        <v/>
      </c>
      <c r="I27" s="5"/>
      <c r="J27" s="5"/>
      <c r="K27" s="5"/>
    </row>
    <row r="28" spans="1:11">
      <c r="A28" s="5"/>
      <c r="B28" s="5"/>
      <c r="C28" s="5"/>
      <c r="D28" s="5"/>
      <c r="E28" s="5"/>
      <c r="F28" s="5"/>
      <c r="G28" s="6"/>
      <c r="H28" s="6" t="str">
        <f t="shared" si="0"/>
        <v/>
      </c>
      <c r="I28" s="5"/>
      <c r="J28" s="5"/>
      <c r="K28" s="5"/>
    </row>
    <row r="29" spans="1:11">
      <c r="A29" s="5"/>
      <c r="B29" s="5"/>
      <c r="C29" s="5"/>
      <c r="D29" s="5"/>
      <c r="E29" s="5"/>
      <c r="F29" s="5"/>
      <c r="G29" s="6"/>
      <c r="H29" s="6" t="str">
        <f t="shared" si="0"/>
        <v/>
      </c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6"/>
      <c r="H30" s="6" t="str">
        <f t="shared" si="0"/>
        <v/>
      </c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6"/>
      <c r="H31" s="6" t="str">
        <f t="shared" si="0"/>
        <v/>
      </c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6"/>
      <c r="H32" s="6" t="str">
        <f t="shared" si="0"/>
        <v/>
      </c>
      <c r="I32" s="5"/>
      <c r="J32" s="5"/>
      <c r="K32" s="5"/>
    </row>
    <row r="33" spans="1:12">
      <c r="A33" s="5"/>
      <c r="B33" s="5"/>
      <c r="C33" s="5"/>
      <c r="D33" s="5"/>
      <c r="E33" s="5"/>
      <c r="F33" s="5"/>
      <c r="G33" s="6"/>
      <c r="H33" s="6" t="str">
        <f t="shared" si="0"/>
        <v/>
      </c>
      <c r="I33" s="5"/>
      <c r="J33" s="5"/>
      <c r="K33" s="5"/>
    </row>
    <row r="34" spans="1:12">
      <c r="A34" s="5"/>
      <c r="B34" s="5"/>
      <c r="C34" s="5"/>
      <c r="D34" s="5"/>
      <c r="E34" s="5"/>
      <c r="F34" s="5"/>
      <c r="G34" s="6"/>
      <c r="H34" s="6" t="str">
        <f t="shared" si="0"/>
        <v/>
      </c>
      <c r="I34" s="5"/>
      <c r="J34" s="5"/>
      <c r="K34" s="5"/>
    </row>
    <row r="35" spans="1:12">
      <c r="A35" s="5"/>
      <c r="B35" s="5"/>
      <c r="C35" s="5"/>
      <c r="D35" s="5"/>
      <c r="E35" s="5"/>
      <c r="F35" s="5"/>
      <c r="G35" s="6"/>
      <c r="H35" s="6" t="str">
        <f t="shared" si="0"/>
        <v/>
      </c>
      <c r="I35" s="5"/>
      <c r="J35" s="5"/>
      <c r="K35" s="5"/>
    </row>
    <row r="36" spans="1:12">
      <c r="A36" s="5"/>
      <c r="B36" s="5"/>
      <c r="C36" s="5"/>
      <c r="D36" s="5"/>
      <c r="E36" s="5"/>
      <c r="F36" s="5"/>
      <c r="G36" s="6"/>
      <c r="H36" s="6" t="str">
        <f t="shared" si="0"/>
        <v/>
      </c>
      <c r="I36" s="5"/>
      <c r="J36" s="5"/>
      <c r="K36" s="5"/>
    </row>
    <row r="37" spans="1:12">
      <c r="A37" s="5"/>
      <c r="B37" s="5"/>
      <c r="C37" s="5"/>
      <c r="D37" s="5"/>
      <c r="E37" s="5"/>
      <c r="F37" s="5"/>
      <c r="G37" s="6"/>
      <c r="H37" s="6" t="str">
        <f t="shared" si="0"/>
        <v/>
      </c>
      <c r="I37" s="5"/>
      <c r="J37" s="5"/>
      <c r="K37" s="5"/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40" spans="1:12" ht="15">
      <c r="F40" s="10" t="s">
        <v>32</v>
      </c>
      <c r="G40" s="10" t="s">
        <v>33</v>
      </c>
    </row>
    <row r="41" spans="1:12" ht="15">
      <c r="F41" s="11" t="s">
        <v>24</v>
      </c>
      <c r="G41" s="12">
        <f>SUMIF(I13:I37,"Financiación solicitada",H13:H37)</f>
        <v>2150000</v>
      </c>
    </row>
    <row r="42" spans="1:12" ht="15">
      <c r="F42" s="11" t="s">
        <v>34</v>
      </c>
      <c r="G42" s="12">
        <f>SUMIF(I13:I37,"Contrapartida externa",H13:H37)</f>
        <v>0</v>
      </c>
    </row>
    <row r="43" spans="1:12" ht="15">
      <c r="F43" s="11" t="s">
        <v>35</v>
      </c>
      <c r="G43" s="12">
        <f>SUMIF(I13:I37,"Aporte institucional en especie",H13:H37)</f>
        <v>0</v>
      </c>
    </row>
    <row r="44" spans="1:12" ht="15">
      <c r="F44" s="11" t="s">
        <v>36</v>
      </c>
      <c r="G44" s="12">
        <f>SUM(G41:G43)</f>
        <v>2150000</v>
      </c>
    </row>
    <row r="47" spans="1:12" ht="15">
      <c r="A47" s="44" t="s">
        <v>37</v>
      </c>
      <c r="B47" s="44"/>
      <c r="C47" s="44"/>
      <c r="D47" s="17"/>
      <c r="E47" s="17"/>
      <c r="F47" s="14"/>
      <c r="G47" s="14"/>
      <c r="H47" s="14"/>
      <c r="I47" s="14"/>
      <c r="J47" s="14"/>
      <c r="K47" s="13"/>
      <c r="L47" s="13"/>
    </row>
    <row r="48" spans="1:12" ht="27.95" customHeight="1">
      <c r="A48" s="15" t="s">
        <v>8</v>
      </c>
      <c r="B48" s="43" t="s">
        <v>38</v>
      </c>
      <c r="C48" s="43"/>
      <c r="D48" s="16"/>
      <c r="E48" s="16"/>
    </row>
    <row r="49" spans="1:11" ht="27.95" customHeight="1">
      <c r="A49" s="15" t="s">
        <v>9</v>
      </c>
      <c r="B49" s="43" t="s">
        <v>39</v>
      </c>
      <c r="C49" s="43"/>
      <c r="D49" s="16"/>
      <c r="E49" s="16"/>
    </row>
    <row r="50" spans="1:11" ht="27.95" customHeight="1">
      <c r="A50" s="15" t="s">
        <v>10</v>
      </c>
      <c r="B50" s="43" t="s">
        <v>40</v>
      </c>
      <c r="C50" s="43"/>
      <c r="D50" s="16"/>
      <c r="E50" s="16"/>
    </row>
    <row r="51" spans="1:11" ht="27.95" customHeight="1">
      <c r="A51" s="15" t="s">
        <v>11</v>
      </c>
      <c r="B51" s="43" t="s">
        <v>41</v>
      </c>
      <c r="C51" s="43"/>
      <c r="D51" s="16"/>
      <c r="E51" s="16"/>
    </row>
    <row r="52" spans="1:11" ht="27.95" customHeight="1">
      <c r="A52" s="15" t="s">
        <v>42</v>
      </c>
      <c r="B52" s="43" t="s">
        <v>43</v>
      </c>
      <c r="C52" s="43"/>
      <c r="D52" s="16"/>
      <c r="E52" s="16"/>
    </row>
    <row r="53" spans="1:11" ht="27.95" customHeight="1">
      <c r="A53" s="15" t="s">
        <v>44</v>
      </c>
      <c r="B53" s="43" t="s">
        <v>45</v>
      </c>
      <c r="C53" s="43"/>
      <c r="D53" s="16"/>
      <c r="E53" s="16"/>
    </row>
    <row r="54" spans="1:11" ht="27.95" customHeight="1">
      <c r="A54" s="15" t="s">
        <v>16</v>
      </c>
      <c r="B54" s="43" t="s">
        <v>46</v>
      </c>
      <c r="C54" s="43"/>
      <c r="D54" s="16"/>
      <c r="E54" s="16"/>
    </row>
    <row r="55" spans="1:11" ht="27.95" customHeight="1">
      <c r="A55" s="15" t="s">
        <v>17</v>
      </c>
      <c r="B55" s="43" t="s">
        <v>47</v>
      </c>
      <c r="C55" s="43"/>
      <c r="D55" s="16"/>
      <c r="E55" s="16"/>
    </row>
    <row r="56" spans="1:11" ht="27.95" customHeight="1">
      <c r="A56" s="15" t="s">
        <v>18</v>
      </c>
      <c r="B56" s="43" t="s">
        <v>48</v>
      </c>
      <c r="C56" s="43"/>
      <c r="D56" s="16"/>
      <c r="E56" s="16"/>
    </row>
    <row r="58" spans="1:11" ht="22.7" customHeight="1">
      <c r="A58" s="42" t="s">
        <v>49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</row>
  </sheetData>
  <mergeCells count="21">
    <mergeCell ref="A10:K10"/>
    <mergeCell ref="A58:K58"/>
    <mergeCell ref="B52:C52"/>
    <mergeCell ref="B53:C53"/>
    <mergeCell ref="B54:C54"/>
    <mergeCell ref="B55:C55"/>
    <mergeCell ref="B56:C56"/>
    <mergeCell ref="A47:C47"/>
    <mergeCell ref="B48:C48"/>
    <mergeCell ref="B49:C49"/>
    <mergeCell ref="B50:C50"/>
    <mergeCell ref="B51:C51"/>
    <mergeCell ref="A1:K1"/>
    <mergeCell ref="A2:K2"/>
    <mergeCell ref="J3:K9"/>
    <mergeCell ref="I3:I9"/>
    <mergeCell ref="B4:H4"/>
    <mergeCell ref="B5:H5"/>
    <mergeCell ref="B6:H6"/>
    <mergeCell ref="B7:H7"/>
    <mergeCell ref="B8:C8"/>
  </mergeCells>
  <dataValidations count="5">
    <dataValidation type="list" sqref="B13:B37" xr:uid="{00000000-0002-0000-0000-000000000000}">
      <formula1>"Equipos,Materiales y suministros,Viajes,Servicios Técnicos,Bibliografía, herramientas tecnológicas e inteligencia artificial,Capacitación,Publicaciones de resultados de investigación"</formula1>
    </dataValidation>
    <dataValidation type="list" sqref="F13:F37" xr:uid="{00000000-0002-0000-0000-000001000000}">
      <formula1>"Unidad,Paquete,Servicio,Licencia,Suscripción,Ejemplar,Inscripción,Desplazamiento,Noche,Día,Hora,Otro"</formula1>
    </dataValidation>
    <dataValidation type="list" sqref="I13:I37" xr:uid="{00000000-0002-0000-0000-000002000000}">
      <formula1>"Financiación solicitada,Contrapartida externa,Aporte institucional en especie"</formula1>
    </dataValidation>
    <dataValidation type="list" sqref="J13:J37" xr:uid="{00000000-0002-0000-0000-000003000000}">
      <formula1>"Mes 1,Mes 2,Mes 3,Mes 4,Mes 5,Mes 6,Mes 7,Mes 8,Mes 9,Mes 10"</formula1>
    </dataValidation>
    <dataValidation type="list" sqref="B8" xr:uid="{00000000-0002-0000-0000-000004000000}">
      <formula1>"1,2,3,4,5,6,7,8,9,10"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"/>
  <sheetViews>
    <sheetView zoomScale="85" zoomScaleNormal="85" workbookViewId="0">
      <selection activeCell="D19" sqref="D19"/>
    </sheetView>
  </sheetViews>
  <sheetFormatPr baseColWidth="10" defaultColWidth="8.625" defaultRowHeight="14.25"/>
  <cols>
    <col min="1" max="1" width="36.875" style="1" bestFit="1" customWidth="1"/>
    <col min="2" max="2" width="32" style="1" customWidth="1"/>
    <col min="3" max="3" width="15" style="1" customWidth="1"/>
    <col min="4" max="4" width="28" style="1" customWidth="1"/>
    <col min="5" max="5" width="34" style="1" customWidth="1"/>
    <col min="6" max="6" width="30" style="1" customWidth="1"/>
    <col min="7" max="7" width="22" style="1" customWidth="1"/>
    <col min="8" max="8" width="16" style="1" customWidth="1"/>
    <col min="9" max="9" width="22" style="1" customWidth="1"/>
    <col min="10" max="19" width="9" style="1" customWidth="1"/>
  </cols>
  <sheetData>
    <row r="1" spans="1:19" ht="17.45" customHeight="1">
      <c r="A1" s="31" t="s">
        <v>50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>
      <c r="A3" s="28"/>
      <c r="B3" s="28"/>
      <c r="C3" s="28"/>
      <c r="D3" s="27"/>
      <c r="E3" s="28"/>
      <c r="F3" s="28"/>
      <c r="G3" s="38"/>
      <c r="H3" s="38"/>
      <c r="I3" s="3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>
      <c r="A4" s="19" t="s">
        <v>2</v>
      </c>
      <c r="B4" s="45" t="str">
        <f>IF('1. Presupuesto'!B4="","",'1. Presupuesto'!B4)</f>
        <v/>
      </c>
      <c r="C4" s="45"/>
      <c r="D4" s="45"/>
      <c r="E4" s="45"/>
      <c r="F4" s="33"/>
      <c r="G4" s="38"/>
      <c r="H4" s="38"/>
      <c r="I4" s="38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9">
      <c r="A5" s="19" t="s">
        <v>51</v>
      </c>
      <c r="B5" s="45"/>
      <c r="C5" s="45"/>
      <c r="D5" s="45"/>
      <c r="E5" s="45"/>
      <c r="F5" s="33"/>
      <c r="G5" s="38"/>
      <c r="H5" s="38"/>
      <c r="I5" s="38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>
      <c r="A6" s="19" t="s">
        <v>3</v>
      </c>
      <c r="B6" s="45" t="str">
        <f>IF('1. Presupuesto'!B5="","",'1. Presupuesto'!B5)</f>
        <v/>
      </c>
      <c r="C6" s="45"/>
      <c r="D6" s="45"/>
      <c r="E6" s="45"/>
      <c r="F6" s="33"/>
      <c r="G6" s="38"/>
      <c r="H6" s="38"/>
      <c r="I6" s="38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>
      <c r="A7" s="19" t="s">
        <v>6</v>
      </c>
      <c r="B7" s="45" t="str">
        <f>IF('1. Presupuesto'!B8="","",'1. Presupuesto'!B8)</f>
        <v/>
      </c>
      <c r="C7" s="45"/>
      <c r="D7" s="45"/>
      <c r="E7" s="45"/>
      <c r="F7" s="33"/>
      <c r="G7" s="38"/>
      <c r="H7" s="38"/>
      <c r="I7" s="38"/>
      <c r="J7" s="29"/>
      <c r="K7" s="29"/>
      <c r="L7" s="29"/>
      <c r="M7" s="29"/>
      <c r="N7" s="29"/>
      <c r="O7" s="29"/>
      <c r="P7" s="29"/>
      <c r="Q7" s="29"/>
      <c r="R7" s="29"/>
      <c r="S7" s="29"/>
    </row>
    <row r="8" spans="1:19">
      <c r="A8" s="19" t="s">
        <v>52</v>
      </c>
      <c r="B8" s="45"/>
      <c r="C8" s="45"/>
      <c r="D8" s="45"/>
      <c r="E8" s="45"/>
      <c r="F8" s="33"/>
      <c r="G8" s="38"/>
      <c r="H8" s="38"/>
      <c r="I8" s="38"/>
      <c r="J8" s="29"/>
      <c r="K8" s="29"/>
      <c r="L8" s="29"/>
      <c r="M8" s="29"/>
      <c r="N8" s="29"/>
      <c r="O8" s="29"/>
      <c r="P8" s="29"/>
      <c r="Q8" s="29"/>
      <c r="R8" s="29"/>
      <c r="S8" s="29"/>
    </row>
    <row r="9" spans="1:19">
      <c r="A9" s="28"/>
      <c r="B9" s="28"/>
      <c r="C9" s="28"/>
      <c r="D9" s="28"/>
      <c r="E9" s="28"/>
      <c r="F9" s="28"/>
      <c r="G9" s="38"/>
      <c r="H9" s="38"/>
      <c r="I9" s="38"/>
      <c r="J9" s="28"/>
      <c r="K9" s="28"/>
      <c r="L9" s="28"/>
      <c r="M9" s="28"/>
      <c r="N9" s="28"/>
      <c r="O9" s="28"/>
      <c r="P9" s="28"/>
      <c r="Q9" s="28"/>
      <c r="R9" s="28"/>
      <c r="S9" s="28"/>
    </row>
    <row r="10" spans="1:19" s="47" customFormat="1" ht="32.1" customHeight="1">
      <c r="A10" s="46" t="s">
        <v>53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2" spans="1:19" ht="21.4" customHeight="1">
      <c r="A12" s="35" t="s">
        <v>8</v>
      </c>
      <c r="B12" s="35" t="s">
        <v>54</v>
      </c>
      <c r="C12" s="35" t="s">
        <v>55</v>
      </c>
      <c r="D12" s="35" t="s">
        <v>56</v>
      </c>
      <c r="E12" s="35" t="s">
        <v>57</v>
      </c>
      <c r="F12" s="35" t="s">
        <v>58</v>
      </c>
      <c r="G12" s="35" t="s">
        <v>59</v>
      </c>
      <c r="H12" s="4" t="s">
        <v>60</v>
      </c>
      <c r="I12" s="4" t="s">
        <v>18</v>
      </c>
      <c r="J12" s="34" t="s">
        <v>61</v>
      </c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21.4" customHeight="1">
      <c r="A13" s="36"/>
      <c r="B13" s="36"/>
      <c r="C13" s="36"/>
      <c r="D13" s="36"/>
      <c r="E13" s="36"/>
      <c r="F13" s="36"/>
      <c r="G13" s="36"/>
      <c r="H13" s="4"/>
      <c r="I13" s="4"/>
      <c r="J13" s="4" t="s">
        <v>62</v>
      </c>
      <c r="K13" s="4" t="s">
        <v>25</v>
      </c>
      <c r="L13" s="4" t="s">
        <v>63</v>
      </c>
      <c r="M13" s="4" t="s">
        <v>64</v>
      </c>
      <c r="N13" s="4" t="s">
        <v>65</v>
      </c>
      <c r="O13" s="4" t="s">
        <v>66</v>
      </c>
      <c r="P13" s="4" t="s">
        <v>67</v>
      </c>
      <c r="Q13" s="4" t="s">
        <v>68</v>
      </c>
      <c r="R13" s="4" t="s">
        <v>31</v>
      </c>
      <c r="S13" s="4" t="s">
        <v>69</v>
      </c>
    </row>
    <row r="14" spans="1:19" s="24" customFormat="1" ht="68.25" customHeight="1">
      <c r="A14" s="22" t="s">
        <v>19</v>
      </c>
      <c r="B14" s="22" t="s">
        <v>70</v>
      </c>
      <c r="C14" s="22" t="s">
        <v>71</v>
      </c>
      <c r="D14" s="22" t="s">
        <v>72</v>
      </c>
      <c r="E14" s="22" t="s">
        <v>73</v>
      </c>
      <c r="F14" s="22" t="s">
        <v>74</v>
      </c>
      <c r="G14" s="22" t="s">
        <v>3</v>
      </c>
      <c r="H14" s="23">
        <f>IF(A14="","",SUMIF('1. Presupuesto'!A$13:A$37,A14,'1. Presupuesto'!H$13:H$37))</f>
        <v>350000</v>
      </c>
      <c r="I14" s="22" t="s">
        <v>99</v>
      </c>
      <c r="J14" s="21" t="s">
        <v>75</v>
      </c>
      <c r="K14" s="21" t="s">
        <v>75</v>
      </c>
      <c r="L14" s="21"/>
      <c r="M14" s="21"/>
      <c r="N14" s="21"/>
      <c r="O14" s="21"/>
      <c r="P14" s="21"/>
      <c r="Q14" s="21"/>
      <c r="R14" s="21"/>
      <c r="S14" s="21"/>
    </row>
    <row r="15" spans="1:19" s="24" customFormat="1" ht="51.95" customHeight="1">
      <c r="A15" s="22" t="s">
        <v>26</v>
      </c>
      <c r="B15" s="22" t="s">
        <v>76</v>
      </c>
      <c r="C15" s="22" t="s">
        <v>77</v>
      </c>
      <c r="D15" s="22" t="s">
        <v>78</v>
      </c>
      <c r="E15" s="22" t="s">
        <v>79</v>
      </c>
      <c r="F15" s="22" t="s">
        <v>80</v>
      </c>
      <c r="G15" s="22" t="s">
        <v>81</v>
      </c>
      <c r="H15" s="23">
        <f>IF(A15="","",SUMIF('1. Presupuesto'!A$13:A$37,A15,'1. Presupuesto'!H$13:H$37))</f>
        <v>1800000</v>
      </c>
      <c r="I15" s="22" t="s">
        <v>99</v>
      </c>
      <c r="J15" s="21"/>
      <c r="K15" s="21"/>
      <c r="L15" s="21"/>
      <c r="M15" s="21"/>
      <c r="N15" s="21"/>
      <c r="O15" s="21"/>
      <c r="P15" s="21"/>
      <c r="Q15" s="21" t="s">
        <v>75</v>
      </c>
      <c r="R15" s="21" t="s">
        <v>75</v>
      </c>
      <c r="S15" s="21"/>
    </row>
    <row r="16" spans="1:19">
      <c r="A16" s="5"/>
      <c r="B16" s="5"/>
      <c r="C16" s="5"/>
      <c r="D16" s="5"/>
      <c r="E16" s="5"/>
      <c r="F16" s="5"/>
      <c r="G16" s="5"/>
      <c r="H16" s="6" t="str">
        <f>IF(A16="","",SUMIF('1. Presupuesto'!A$13:A$37,A16,'1. Presupuesto'!H$13:H$37))</f>
        <v/>
      </c>
      <c r="I16" s="5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>
      <c r="A17" s="5"/>
      <c r="B17" s="5"/>
      <c r="C17" s="5"/>
      <c r="D17" s="5"/>
      <c r="E17" s="5"/>
      <c r="F17" s="5"/>
      <c r="G17" s="5"/>
      <c r="H17" s="6" t="str">
        <f>IF(A17="","",SUMIF('1. Presupuesto'!A$13:A$37,A17,'1. Presupuesto'!H$13:H$37))</f>
        <v/>
      </c>
      <c r="I17" s="5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19">
      <c r="A18" s="5"/>
      <c r="B18" s="5"/>
      <c r="C18" s="5"/>
      <c r="D18" s="5"/>
      <c r="E18" s="5"/>
      <c r="F18" s="5"/>
      <c r="G18" s="5"/>
      <c r="H18" s="6" t="str">
        <f>IF(A18="","",SUMIF('1. Presupuesto'!A$13:A$37,A18,'1. Presupuesto'!H$13:H$37))</f>
        <v/>
      </c>
      <c r="I18" s="5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>
      <c r="A19" s="5"/>
      <c r="B19" s="5"/>
      <c r="C19" s="5"/>
      <c r="D19" s="5"/>
      <c r="E19" s="5"/>
      <c r="F19" s="5"/>
      <c r="G19" s="5"/>
      <c r="H19" s="6" t="str">
        <f>IF(A19="","",SUMIF('1. Presupuesto'!A$13:A$37,A19,'1. Presupuesto'!H$13:H$37))</f>
        <v/>
      </c>
      <c r="I19" s="5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>
      <c r="A20" s="5"/>
      <c r="B20" s="5"/>
      <c r="C20" s="5"/>
      <c r="D20" s="5"/>
      <c r="E20" s="5"/>
      <c r="F20" s="5"/>
      <c r="G20" s="5"/>
      <c r="H20" s="6" t="str">
        <f>IF(A20="","",SUMIF('1. Presupuesto'!A$13:A$37,A20,'1. Presupuesto'!H$13:H$37))</f>
        <v/>
      </c>
      <c r="I20" s="5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>
      <c r="A21" s="5"/>
      <c r="B21" s="5"/>
      <c r="C21" s="5"/>
      <c r="D21" s="5"/>
      <c r="E21" s="5"/>
      <c r="F21" s="5"/>
      <c r="G21" s="5"/>
      <c r="H21" s="6" t="str">
        <f>IF(A21="","",SUMIF('1. Presupuesto'!A$13:A$37,A21,'1. Presupuesto'!H$13:H$37))</f>
        <v/>
      </c>
      <c r="I21" s="5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>
      <c r="A22" s="5"/>
      <c r="B22" s="5"/>
      <c r="C22" s="5"/>
      <c r="D22" s="5"/>
      <c r="E22" s="5"/>
      <c r="F22" s="5"/>
      <c r="G22" s="5"/>
      <c r="H22" s="6" t="str">
        <f>IF(A22="","",SUMIF('1. Presupuesto'!A$13:A$37,A22,'1. Presupuesto'!H$13:H$37))</f>
        <v/>
      </c>
      <c r="I22" s="5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>
      <c r="A23" s="5"/>
      <c r="B23" s="5"/>
      <c r="C23" s="5"/>
      <c r="D23" s="5"/>
      <c r="E23" s="5"/>
      <c r="F23" s="5"/>
      <c r="G23" s="5"/>
      <c r="H23" s="6" t="str">
        <f>IF(A23="","",SUMIF('1. Presupuesto'!A$13:A$37,A23,'1. Presupuesto'!H$13:H$37))</f>
        <v/>
      </c>
      <c r="I23" s="5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>
      <c r="A24" s="5"/>
      <c r="B24" s="5"/>
      <c r="C24" s="5"/>
      <c r="D24" s="5"/>
      <c r="E24" s="5"/>
      <c r="F24" s="5"/>
      <c r="G24" s="5"/>
      <c r="H24" s="6" t="str">
        <f>IF(A24="","",SUMIF('1. Presupuesto'!A$13:A$37,A24,'1. Presupuesto'!H$13:H$37))</f>
        <v/>
      </c>
      <c r="I24" s="5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>
      <c r="A25" s="5"/>
      <c r="B25" s="5"/>
      <c r="C25" s="5"/>
      <c r="D25" s="5"/>
      <c r="E25" s="5"/>
      <c r="F25" s="5"/>
      <c r="G25" s="5"/>
      <c r="H25" s="6" t="str">
        <f>IF(A25="","",SUMIF('1. Presupuesto'!A$13:A$37,A25,'1. Presupuesto'!H$13:H$37))</f>
        <v/>
      </c>
      <c r="I25" s="5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>
      <c r="A26" s="5"/>
      <c r="B26" s="5"/>
      <c r="C26" s="5"/>
      <c r="D26" s="5"/>
      <c r="E26" s="5"/>
      <c r="F26" s="5"/>
      <c r="G26" s="5"/>
      <c r="H26" s="6" t="str">
        <f>IF(A26="","",SUMIF('1. Presupuesto'!A$13:A$37,A26,'1. Presupuesto'!H$13:H$37))</f>
        <v/>
      </c>
      <c r="I26" s="5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19">
      <c r="A27" s="5"/>
      <c r="B27" s="5"/>
      <c r="C27" s="5"/>
      <c r="D27" s="5"/>
      <c r="E27" s="5"/>
      <c r="F27" s="5"/>
      <c r="G27" s="5"/>
      <c r="H27" s="6" t="str">
        <f>IF(A27="","",SUMIF('1. Presupuesto'!A$13:A$37,A27,'1. Presupuesto'!H$13:H$37))</f>
        <v/>
      </c>
      <c r="I27" s="5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19">
      <c r="A28" s="5"/>
      <c r="B28" s="5"/>
      <c r="C28" s="5"/>
      <c r="D28" s="5"/>
      <c r="E28" s="5"/>
      <c r="F28" s="5"/>
      <c r="G28" s="5"/>
      <c r="H28" s="6" t="str">
        <f>IF(A28="","",SUMIF('1. Presupuesto'!A$13:A$37,A28,'1. Presupuesto'!H$13:H$37))</f>
        <v/>
      </c>
      <c r="I28" s="5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>
      <c r="A29" s="5"/>
      <c r="B29" s="5"/>
      <c r="C29" s="5"/>
      <c r="D29" s="5"/>
      <c r="E29" s="5"/>
      <c r="F29" s="5"/>
      <c r="G29" s="5"/>
      <c r="H29" s="6" t="str">
        <f>IF(A29="","",SUMIF('1. Presupuesto'!A$13:A$37,A29,'1. Presupuesto'!H$13:H$37))</f>
        <v/>
      </c>
      <c r="I29" s="5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19">
      <c r="A30" s="5"/>
      <c r="B30" s="5"/>
      <c r="C30" s="5"/>
      <c r="D30" s="5"/>
      <c r="E30" s="5"/>
      <c r="F30" s="5"/>
      <c r="G30" s="5"/>
      <c r="H30" s="6" t="str">
        <f>IF(A30="","",SUMIF('1. Presupuesto'!A$13:A$37,A30,'1. Presupuesto'!H$13:H$37))</f>
        <v/>
      </c>
      <c r="I30" s="5"/>
      <c r="J30" s="20"/>
      <c r="K30" s="20"/>
      <c r="L30" s="20"/>
      <c r="M30" s="20"/>
      <c r="N30" s="20"/>
      <c r="O30" s="20"/>
      <c r="P30" s="20"/>
      <c r="Q30" s="20"/>
      <c r="R30" s="20"/>
      <c r="S30" s="20"/>
    </row>
    <row r="31" spans="1:19">
      <c r="A31" s="5"/>
      <c r="B31" s="5"/>
      <c r="C31" s="5"/>
      <c r="D31" s="5"/>
      <c r="E31" s="5"/>
      <c r="F31" s="5"/>
      <c r="G31" s="5"/>
      <c r="H31" s="6" t="str">
        <f>IF(A31="","",SUMIF('1. Presupuesto'!A$13:A$37,A31,'1. Presupuesto'!H$13:H$37))</f>
        <v/>
      </c>
      <c r="I31" s="5"/>
      <c r="J31" s="20"/>
      <c r="K31" s="20"/>
      <c r="L31" s="20"/>
      <c r="M31" s="20"/>
      <c r="N31" s="20"/>
      <c r="O31" s="20"/>
      <c r="P31" s="20"/>
      <c r="Q31" s="20"/>
      <c r="R31" s="20"/>
      <c r="S31" s="20"/>
    </row>
    <row r="32" spans="1:19">
      <c r="A32" s="5"/>
      <c r="B32" s="5"/>
      <c r="C32" s="5"/>
      <c r="D32" s="5"/>
      <c r="E32" s="5"/>
      <c r="F32" s="5"/>
      <c r="G32" s="5"/>
      <c r="H32" s="6" t="str">
        <f>IF(A32="","",SUMIF('1. Presupuesto'!A$13:A$37,A32,'1. Presupuesto'!H$13:H$37))</f>
        <v/>
      </c>
      <c r="I32" s="5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19">
      <c r="A33" s="5"/>
      <c r="B33" s="5"/>
      <c r="C33" s="5"/>
      <c r="D33" s="5"/>
      <c r="E33" s="5"/>
      <c r="F33" s="5"/>
      <c r="G33" s="5"/>
      <c r="H33" s="6" t="str">
        <f>IF(A33="","",SUMIF('1. Presupuesto'!A$13:A$37,A33,'1. Presupuesto'!H$13:H$37))</f>
        <v/>
      </c>
      <c r="I33" s="5"/>
      <c r="J33" s="20"/>
      <c r="K33" s="20"/>
      <c r="L33" s="20"/>
      <c r="M33" s="20"/>
      <c r="N33" s="20"/>
      <c r="O33" s="20"/>
      <c r="P33" s="20"/>
      <c r="Q33" s="20"/>
      <c r="R33" s="20"/>
      <c r="S33" s="20"/>
    </row>
    <row r="34" spans="1:19">
      <c r="A34" s="5"/>
      <c r="B34" s="5"/>
      <c r="C34" s="5"/>
      <c r="D34" s="5"/>
      <c r="E34" s="5"/>
      <c r="F34" s="5"/>
      <c r="G34" s="5"/>
      <c r="H34" s="6" t="str">
        <f>IF(A34="","",SUMIF('1. Presupuesto'!A$13:A$37,A34,'1. Presupuesto'!H$13:H$37))</f>
        <v/>
      </c>
      <c r="I34" s="5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19">
      <c r="A35" s="5"/>
      <c r="B35" s="5"/>
      <c r="C35" s="5"/>
      <c r="D35" s="5"/>
      <c r="E35" s="5"/>
      <c r="F35" s="5"/>
      <c r="G35" s="5"/>
      <c r="H35" s="6" t="str">
        <f>IF(A35="","",SUMIF('1. Presupuesto'!A$13:A$37,A35,'1. Presupuesto'!H$13:H$37))</f>
        <v/>
      </c>
      <c r="I35" s="5"/>
      <c r="J35" s="20"/>
      <c r="K35" s="20"/>
      <c r="L35" s="20"/>
      <c r="M35" s="20"/>
      <c r="N35" s="20"/>
      <c r="O35" s="20"/>
      <c r="P35" s="20"/>
      <c r="Q35" s="20"/>
      <c r="R35" s="20"/>
      <c r="S35" s="20"/>
    </row>
    <row r="36" spans="1:19">
      <c r="A36" s="5"/>
      <c r="B36" s="5"/>
      <c r="C36" s="5"/>
      <c r="D36" s="5"/>
      <c r="E36" s="5"/>
      <c r="F36" s="5"/>
      <c r="G36" s="5"/>
      <c r="H36" s="6" t="str">
        <f>IF(A36="","",SUMIF('1. Presupuesto'!A$13:A$37,A36,'1. Presupuesto'!H$13:H$37))</f>
        <v/>
      </c>
      <c r="I36" s="5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1:19">
      <c r="A37" s="5"/>
      <c r="B37" s="5"/>
      <c r="C37" s="5"/>
      <c r="D37" s="5"/>
      <c r="E37" s="5"/>
      <c r="F37" s="5"/>
      <c r="G37" s="5"/>
      <c r="H37" s="6" t="str">
        <f>IF(A37="","",SUMIF('1. Presupuesto'!A$13:A$37,A37,'1. Presupuesto'!H$13:H$37))</f>
        <v/>
      </c>
      <c r="I37" s="5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>
      <c r="A38" s="5"/>
      <c r="B38" s="5"/>
      <c r="C38" s="5"/>
      <c r="D38" s="5"/>
      <c r="E38" s="5"/>
      <c r="F38" s="5"/>
      <c r="G38" s="5"/>
      <c r="H38" s="6" t="str">
        <f>IF(A38="","",SUMIF('1. Presupuesto'!A$13:A$37,A38,'1. Presupuesto'!H$13:H$37))</f>
        <v/>
      </c>
      <c r="I38" s="5"/>
      <c r="J38" s="20"/>
      <c r="K38" s="20"/>
      <c r="L38" s="20"/>
      <c r="M38" s="20"/>
      <c r="N38" s="20"/>
      <c r="O38" s="20"/>
      <c r="P38" s="20"/>
      <c r="Q38" s="20"/>
      <c r="R38" s="20"/>
      <c r="S38" s="20"/>
    </row>
    <row r="39" spans="1:19">
      <c r="A39" s="5"/>
      <c r="B39" s="5"/>
      <c r="C39" s="5"/>
      <c r="D39" s="5"/>
      <c r="E39" s="5"/>
      <c r="F39" s="5"/>
      <c r="G39" s="5"/>
      <c r="H39" s="6" t="str">
        <f>IF(A39="","",SUMIF('1. Presupuesto'!A$13:A$37,A39,'1. Presupuesto'!H$13:H$37))</f>
        <v/>
      </c>
      <c r="I39" s="5"/>
      <c r="J39" s="20"/>
      <c r="K39" s="20"/>
      <c r="L39" s="20"/>
      <c r="M39" s="20"/>
      <c r="N39" s="20"/>
      <c r="O39" s="20"/>
      <c r="P39" s="20"/>
      <c r="Q39" s="20"/>
      <c r="R39" s="20"/>
      <c r="S39" s="20"/>
    </row>
    <row r="40" spans="1:19">
      <c r="A40" s="5"/>
      <c r="B40" s="5"/>
      <c r="C40" s="5"/>
      <c r="D40" s="5"/>
      <c r="E40" s="5"/>
      <c r="F40" s="5"/>
      <c r="G40" s="5"/>
      <c r="H40" s="6" t="str">
        <f>IF(A40="","",SUMIF('1. Presupuesto'!A$13:A$37,A40,'1. Presupuesto'!H$13:H$37))</f>
        <v/>
      </c>
      <c r="I40" s="5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>
      <c r="A41" s="5"/>
      <c r="B41" s="5"/>
      <c r="C41" s="5"/>
      <c r="D41" s="5"/>
      <c r="E41" s="5"/>
      <c r="F41" s="5"/>
      <c r="G41" s="5"/>
      <c r="H41" s="6" t="str">
        <f>IF(A41="","",SUMIF('1. Presupuesto'!A$13:A$37,A41,'1. Presupuesto'!H$13:H$37))</f>
        <v/>
      </c>
      <c r="I41" s="5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>
      <c r="A42" s="5"/>
      <c r="B42" s="5"/>
      <c r="C42" s="5"/>
      <c r="D42" s="5"/>
      <c r="E42" s="5"/>
      <c r="F42" s="5"/>
      <c r="G42" s="5"/>
      <c r="H42" s="6" t="str">
        <f>IF(A42="","",SUMIF('1. Presupuesto'!A$13:A$37,A42,'1. Presupuesto'!H$13:H$37))</f>
        <v/>
      </c>
      <c r="I42" s="5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>
      <c r="A43" s="5"/>
      <c r="B43" s="5"/>
      <c r="C43" s="5"/>
      <c r="D43" s="5"/>
      <c r="E43" s="5"/>
      <c r="F43" s="5"/>
      <c r="G43" s="5"/>
      <c r="H43" s="6" t="str">
        <f>IF(A43="","",SUMIF('1. Presupuesto'!A$13:A$37,A43,'1. Presupuesto'!H$13:H$37))</f>
        <v/>
      </c>
      <c r="I43" s="5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6" spans="1:19" ht="15">
      <c r="A46" s="10" t="s">
        <v>82</v>
      </c>
      <c r="B46" s="10" t="s">
        <v>33</v>
      </c>
    </row>
    <row r="47" spans="1:19" ht="15">
      <c r="A47" s="11" t="s">
        <v>83</v>
      </c>
      <c r="B47" s="3">
        <f>COUNTIF(A14:A43,"?*")</f>
        <v>2</v>
      </c>
    </row>
    <row r="48" spans="1:19" ht="15">
      <c r="A48" s="11" t="s">
        <v>84</v>
      </c>
      <c r="B48" s="12">
        <f>SUM(H14:H43)</f>
        <v>2150000</v>
      </c>
    </row>
    <row r="49" spans="1:19" ht="15">
      <c r="A49" s="11" t="s">
        <v>85</v>
      </c>
      <c r="B49" s="12">
        <f>'1. Presupuesto'!G41</f>
        <v>2150000</v>
      </c>
    </row>
    <row r="50" spans="1:19" ht="15">
      <c r="A50" s="11" t="s">
        <v>86</v>
      </c>
      <c r="B50" s="12">
        <f>B49-B48</f>
        <v>0</v>
      </c>
    </row>
    <row r="53" spans="1:19" ht="15">
      <c r="A53" s="30" t="s">
        <v>87</v>
      </c>
      <c r="B53" s="30"/>
      <c r="C53" s="30"/>
      <c r="D53" s="30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</row>
    <row r="54" spans="1:19" ht="30" customHeight="1">
      <c r="A54" s="18" t="s">
        <v>8</v>
      </c>
      <c r="B54" s="37" t="s">
        <v>88</v>
      </c>
      <c r="C54" s="37"/>
      <c r="D54" s="37"/>
    </row>
    <row r="55" spans="1:19" ht="30" customHeight="1">
      <c r="A55" s="18" t="s">
        <v>54</v>
      </c>
      <c r="B55" s="37" t="s">
        <v>89</v>
      </c>
      <c r="C55" s="37"/>
      <c r="D55" s="37"/>
    </row>
    <row r="56" spans="1:19" ht="30" customHeight="1">
      <c r="A56" s="18" t="s">
        <v>55</v>
      </c>
      <c r="B56" s="37" t="s">
        <v>90</v>
      </c>
      <c r="C56" s="37"/>
      <c r="D56" s="37"/>
    </row>
    <row r="57" spans="1:19" ht="30" customHeight="1">
      <c r="A57" s="18" t="s">
        <v>56</v>
      </c>
      <c r="B57" s="37" t="s">
        <v>91</v>
      </c>
      <c r="C57" s="37"/>
      <c r="D57" s="37"/>
    </row>
    <row r="58" spans="1:19" ht="30" customHeight="1">
      <c r="A58" s="18" t="s">
        <v>57</v>
      </c>
      <c r="B58" s="37" t="s">
        <v>92</v>
      </c>
      <c r="C58" s="37"/>
      <c r="D58" s="37"/>
    </row>
    <row r="59" spans="1:19" ht="30" customHeight="1">
      <c r="A59" s="18" t="s">
        <v>58</v>
      </c>
      <c r="B59" s="37" t="s">
        <v>93</v>
      </c>
      <c r="C59" s="37"/>
      <c r="D59" s="37"/>
    </row>
    <row r="60" spans="1:19" ht="30" customHeight="1">
      <c r="A60" s="18" t="s">
        <v>59</v>
      </c>
      <c r="B60" s="37" t="s">
        <v>94</v>
      </c>
      <c r="C60" s="37"/>
      <c r="D60" s="37"/>
    </row>
    <row r="61" spans="1:19" ht="30" customHeight="1">
      <c r="A61" s="18" t="s">
        <v>60</v>
      </c>
      <c r="B61" s="37" t="s">
        <v>95</v>
      </c>
      <c r="C61" s="37"/>
      <c r="D61" s="37"/>
    </row>
    <row r="62" spans="1:19" ht="30" customHeight="1">
      <c r="A62" s="18" t="s">
        <v>96</v>
      </c>
      <c r="B62" s="37" t="s">
        <v>97</v>
      </c>
      <c r="C62" s="37"/>
      <c r="D62" s="37"/>
    </row>
    <row r="63" spans="1:19" ht="30" customHeight="1">
      <c r="A63" s="18" t="s">
        <v>18</v>
      </c>
      <c r="B63" s="37" t="s">
        <v>98</v>
      </c>
      <c r="C63" s="37"/>
      <c r="D63" s="37"/>
    </row>
  </sheetData>
  <mergeCells count="29">
    <mergeCell ref="B61:D61"/>
    <mergeCell ref="B62:D62"/>
    <mergeCell ref="B63:D63"/>
    <mergeCell ref="B56:D56"/>
    <mergeCell ref="B57:D57"/>
    <mergeCell ref="B58:D58"/>
    <mergeCell ref="B59:D59"/>
    <mergeCell ref="B60:D60"/>
    <mergeCell ref="E12:E13"/>
    <mergeCell ref="F12:F13"/>
    <mergeCell ref="G12:G13"/>
    <mergeCell ref="B54:D54"/>
    <mergeCell ref="B55:D55"/>
    <mergeCell ref="A53:D53"/>
    <mergeCell ref="A1:S1"/>
    <mergeCell ref="A2:S2"/>
    <mergeCell ref="G3:G9"/>
    <mergeCell ref="H3:I9"/>
    <mergeCell ref="B4:F4"/>
    <mergeCell ref="B5:F5"/>
    <mergeCell ref="B6:F6"/>
    <mergeCell ref="B7:F7"/>
    <mergeCell ref="B8:F8"/>
    <mergeCell ref="A10:S10"/>
    <mergeCell ref="J12:S12"/>
    <mergeCell ref="A12:A13"/>
    <mergeCell ref="B12:B13"/>
    <mergeCell ref="C12:C13"/>
    <mergeCell ref="D12:D13"/>
  </mergeCells>
  <dataValidations count="1">
    <dataValidation type="list" sqref="J14:S43" xr:uid="{00000000-0002-0000-0100-000000000000}">
      <formula1>"X,"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1. Presupuesto</vt:lpstr>
      <vt:lpstr>2. Plan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Alfredo Pérez Fuentes</cp:lastModifiedBy>
  <dcterms:modified xsi:type="dcterms:W3CDTF">2026-08-04T19:57:17Z</dcterms:modified>
</cp:coreProperties>
</file>